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9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0" i="1"/>
  <c r="C32" i="1" l="1"/>
  <c r="C33" i="1"/>
  <c r="C34" i="1"/>
  <c r="B32" i="1"/>
  <c r="B33" i="1" s="1"/>
  <c r="B34" i="1" s="1"/>
  <c r="F3" i="1"/>
  <c r="H3" i="1" s="1"/>
  <c r="C10" i="1"/>
  <c r="B11" i="1"/>
  <c r="C11" i="1" s="1"/>
  <c r="B10" i="1"/>
  <c r="F2" i="1"/>
  <c r="B12" i="1" l="1"/>
  <c r="B13" i="1" l="1"/>
  <c r="C12" i="1"/>
  <c r="B14" i="1" l="1"/>
  <c r="C13" i="1"/>
  <c r="B15" i="1" l="1"/>
  <c r="C14" i="1"/>
  <c r="B16" i="1" l="1"/>
  <c r="C15" i="1"/>
  <c r="B17" i="1" l="1"/>
  <c r="C16" i="1"/>
  <c r="B18" i="1" l="1"/>
  <c r="C17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1" i="1" s="1"/>
  <c r="C30" i="1"/>
</calcChain>
</file>

<file path=xl/sharedStrings.xml><?xml version="1.0" encoding="utf-8"?>
<sst xmlns="http://schemas.openxmlformats.org/spreadsheetml/2006/main" count="18" uniqueCount="17">
  <si>
    <t>v0=</t>
  </si>
  <si>
    <t>alfa=</t>
  </si>
  <si>
    <t>t</t>
  </si>
  <si>
    <t>м/c</t>
  </si>
  <si>
    <t>град</t>
  </si>
  <si>
    <t>y</t>
  </si>
  <si>
    <t>g=</t>
  </si>
  <si>
    <t>м/c^2</t>
  </si>
  <si>
    <t>x=</t>
  </si>
  <si>
    <t>y=0, t=</t>
  </si>
  <si>
    <t>s=</t>
  </si>
  <si>
    <t>м</t>
  </si>
  <si>
    <t>l=</t>
  </si>
  <si>
    <t>x</t>
  </si>
  <si>
    <t>Исходные данные</t>
  </si>
  <si>
    <t>Дискретизация по времени:</t>
  </si>
  <si>
    <t>- в этот момент мяч упал на замлю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</si>
</sst>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right"/>
    </xf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y(t)</c:v>
          </c:tx>
          <c:cat>
            <c:numRef>
              <c:f>Лист1!$B$9:$B$34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</c:numCache>
            </c:numRef>
          </c:cat>
          <c:val>
            <c:numRef>
              <c:f>Лист1!$C$9:$C$34</c:f>
              <c:numCache>
                <c:formatCode>0.00</c:formatCode>
                <c:ptCount val="26"/>
                <c:pt idx="0">
                  <c:v>0</c:v>
                </c:pt>
                <c:pt idx="1">
                  <c:v>1.1265705045849466</c:v>
                </c:pt>
                <c:pt idx="2">
                  <c:v>2.1551410091698928</c:v>
                </c:pt>
                <c:pt idx="3">
                  <c:v>3.0857115137548394</c:v>
                </c:pt>
                <c:pt idx="4">
                  <c:v>3.9182820183397857</c:v>
                </c:pt>
                <c:pt idx="5">
                  <c:v>4.6528525229247322</c:v>
                </c:pt>
                <c:pt idx="6">
                  <c:v>5.2894230275096774</c:v>
                </c:pt>
                <c:pt idx="7">
                  <c:v>5.8279935320946237</c:v>
                </c:pt>
                <c:pt idx="8">
                  <c:v>6.268564036679571</c:v>
                </c:pt>
                <c:pt idx="9">
                  <c:v>6.6111345412645175</c:v>
                </c:pt>
                <c:pt idx="10">
                  <c:v>6.8557050458494624</c:v>
                </c:pt>
                <c:pt idx="11">
                  <c:v>7.0022755504344092</c:v>
                </c:pt>
                <c:pt idx="12">
                  <c:v>7.0508460550193552</c:v>
                </c:pt>
                <c:pt idx="13">
                  <c:v>7.0014165596043032</c:v>
                </c:pt>
                <c:pt idx="14">
                  <c:v>6.8539870641892477</c:v>
                </c:pt>
                <c:pt idx="15">
                  <c:v>6.6085575687741915</c:v>
                </c:pt>
                <c:pt idx="16">
                  <c:v>6.2651280733591381</c:v>
                </c:pt>
                <c:pt idx="17">
                  <c:v>5.8236985779440857</c:v>
                </c:pt>
                <c:pt idx="18">
                  <c:v>5.2842690825290326</c:v>
                </c:pt>
                <c:pt idx="19">
                  <c:v>4.6468395871139769</c:v>
                </c:pt>
                <c:pt idx="20">
                  <c:v>3.9114100916989223</c:v>
                </c:pt>
                <c:pt idx="21">
                  <c:v>3.0779805962838687</c:v>
                </c:pt>
                <c:pt idx="22">
                  <c:v>2.1465511008688125</c:v>
                </c:pt>
                <c:pt idx="23">
                  <c:v>1.1171216054537538</c:v>
                </c:pt>
                <c:pt idx="24">
                  <c:v>-1.0307889961300276E-2</c:v>
                </c:pt>
                <c:pt idx="25">
                  <c:v>-1.2357373853763569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25856"/>
        <c:axId val="94508160"/>
      </c:lineChart>
      <c:catAx>
        <c:axId val="9442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508160"/>
        <c:crosses val="autoZero"/>
        <c:auto val="1"/>
        <c:lblAlgn val="ctr"/>
        <c:lblOffset val="100"/>
        <c:noMultiLvlLbl val="0"/>
      </c:catAx>
      <c:valAx>
        <c:axId val="9450816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94425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5161854768154E-2"/>
          <c:y val="0.21795166229221347"/>
          <c:w val="0.76160870516185475"/>
          <c:h val="0.75379593175853021"/>
        </c:manualLayout>
      </c:layout>
      <c:lineChart>
        <c:grouping val="standard"/>
        <c:varyColors val="0"/>
        <c:ser>
          <c:idx val="0"/>
          <c:order val="0"/>
          <c:tx>
            <c:v>y(x)</c:v>
          </c:tx>
          <c:cat>
            <c:numRef>
              <c:f>Лист1!$D$9:$D$34</c:f>
              <c:numCache>
                <c:formatCode>0.00</c:formatCode>
                <c:ptCount val="26"/>
                <c:pt idx="0">
                  <c:v>0</c:v>
                </c:pt>
                <c:pt idx="1">
                  <c:v>1.6180339887498949</c:v>
                </c:pt>
                <c:pt idx="2">
                  <c:v>3.2360679774997898</c:v>
                </c:pt>
                <c:pt idx="3">
                  <c:v>4.8541019662496856</c:v>
                </c:pt>
                <c:pt idx="4">
                  <c:v>6.4721359549995796</c:v>
                </c:pt>
                <c:pt idx="5">
                  <c:v>8.0901699437494745</c:v>
                </c:pt>
                <c:pt idx="6">
                  <c:v>9.7082039324993694</c:v>
                </c:pt>
                <c:pt idx="7">
                  <c:v>11.326237921249264</c:v>
                </c:pt>
                <c:pt idx="8">
                  <c:v>12.944271909999157</c:v>
                </c:pt>
                <c:pt idx="9">
                  <c:v>14.562305898749052</c:v>
                </c:pt>
                <c:pt idx="10">
                  <c:v>16.180339887498945</c:v>
                </c:pt>
                <c:pt idx="11">
                  <c:v>17.798373876248842</c:v>
                </c:pt>
                <c:pt idx="12">
                  <c:v>19.416407864998739</c:v>
                </c:pt>
                <c:pt idx="13">
                  <c:v>21.034441853748636</c:v>
                </c:pt>
                <c:pt idx="14">
                  <c:v>22.652475842498532</c:v>
                </c:pt>
                <c:pt idx="15">
                  <c:v>24.270509831248429</c:v>
                </c:pt>
                <c:pt idx="16">
                  <c:v>25.888543819998322</c:v>
                </c:pt>
                <c:pt idx="17">
                  <c:v>27.506577808748219</c:v>
                </c:pt>
                <c:pt idx="18">
                  <c:v>29.124611797498115</c:v>
                </c:pt>
                <c:pt idx="19">
                  <c:v>30.742645786248012</c:v>
                </c:pt>
                <c:pt idx="20">
                  <c:v>32.360679774997905</c:v>
                </c:pt>
                <c:pt idx="21">
                  <c:v>33.978713763747798</c:v>
                </c:pt>
                <c:pt idx="22">
                  <c:v>35.596747752497699</c:v>
                </c:pt>
                <c:pt idx="23">
                  <c:v>37.214781741247592</c:v>
                </c:pt>
                <c:pt idx="24">
                  <c:v>38.832815729997492</c:v>
                </c:pt>
                <c:pt idx="25">
                  <c:v>40.450849718747385</c:v>
                </c:pt>
              </c:numCache>
            </c:numRef>
          </c:cat>
          <c:val>
            <c:numRef>
              <c:f>Лист1!$C$9:$C$34</c:f>
              <c:numCache>
                <c:formatCode>0.00</c:formatCode>
                <c:ptCount val="26"/>
                <c:pt idx="0">
                  <c:v>0</c:v>
                </c:pt>
                <c:pt idx="1">
                  <c:v>1.1265705045849466</c:v>
                </c:pt>
                <c:pt idx="2">
                  <c:v>2.1551410091698928</c:v>
                </c:pt>
                <c:pt idx="3">
                  <c:v>3.0857115137548394</c:v>
                </c:pt>
                <c:pt idx="4">
                  <c:v>3.9182820183397857</c:v>
                </c:pt>
                <c:pt idx="5">
                  <c:v>4.6528525229247322</c:v>
                </c:pt>
                <c:pt idx="6">
                  <c:v>5.2894230275096774</c:v>
                </c:pt>
                <c:pt idx="7">
                  <c:v>5.8279935320946237</c:v>
                </c:pt>
                <c:pt idx="8">
                  <c:v>6.268564036679571</c:v>
                </c:pt>
                <c:pt idx="9">
                  <c:v>6.6111345412645175</c:v>
                </c:pt>
                <c:pt idx="10">
                  <c:v>6.8557050458494624</c:v>
                </c:pt>
                <c:pt idx="11">
                  <c:v>7.0022755504344092</c:v>
                </c:pt>
                <c:pt idx="12">
                  <c:v>7.0508460550193552</c:v>
                </c:pt>
                <c:pt idx="13">
                  <c:v>7.0014165596043032</c:v>
                </c:pt>
                <c:pt idx="14">
                  <c:v>6.8539870641892477</c:v>
                </c:pt>
                <c:pt idx="15">
                  <c:v>6.6085575687741915</c:v>
                </c:pt>
                <c:pt idx="16">
                  <c:v>6.2651280733591381</c:v>
                </c:pt>
                <c:pt idx="17">
                  <c:v>5.8236985779440857</c:v>
                </c:pt>
                <c:pt idx="18">
                  <c:v>5.2842690825290326</c:v>
                </c:pt>
                <c:pt idx="19">
                  <c:v>4.6468395871139769</c:v>
                </c:pt>
                <c:pt idx="20">
                  <c:v>3.9114100916989223</c:v>
                </c:pt>
                <c:pt idx="21">
                  <c:v>3.0779805962838687</c:v>
                </c:pt>
                <c:pt idx="22">
                  <c:v>2.1465511008688125</c:v>
                </c:pt>
                <c:pt idx="23">
                  <c:v>1.1171216054537538</c:v>
                </c:pt>
                <c:pt idx="24">
                  <c:v>-1.0307889961300276E-2</c:v>
                </c:pt>
                <c:pt idx="25">
                  <c:v>-1.2357373853763569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56608"/>
        <c:axId val="98272384"/>
      </c:lineChart>
      <c:catAx>
        <c:axId val="983566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98272384"/>
        <c:crosses val="autoZero"/>
        <c:auto val="1"/>
        <c:lblAlgn val="ctr"/>
        <c:lblOffset val="100"/>
        <c:noMultiLvlLbl val="0"/>
      </c:catAx>
      <c:valAx>
        <c:axId val="9827238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98356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Лист1!$D$26:$D$32</c:f>
              <c:numCache>
                <c:formatCode>0.00</c:formatCode>
                <c:ptCount val="7"/>
                <c:pt idx="0">
                  <c:v>27.506577808748219</c:v>
                </c:pt>
                <c:pt idx="1">
                  <c:v>29.124611797498115</c:v>
                </c:pt>
                <c:pt idx="2">
                  <c:v>30.742645786248012</c:v>
                </c:pt>
                <c:pt idx="3">
                  <c:v>32.360679774997905</c:v>
                </c:pt>
                <c:pt idx="4">
                  <c:v>33.978713763747798</c:v>
                </c:pt>
                <c:pt idx="5">
                  <c:v>35.596747752497699</c:v>
                </c:pt>
                <c:pt idx="6">
                  <c:v>37.214781741247592</c:v>
                </c:pt>
              </c:numCache>
            </c:numRef>
          </c:cat>
          <c:val>
            <c:numRef>
              <c:f>Лист1!$C$26:$C$33</c:f>
              <c:numCache>
                <c:formatCode>0.00</c:formatCode>
                <c:ptCount val="8"/>
                <c:pt idx="0">
                  <c:v>5.8236985779440857</c:v>
                </c:pt>
                <c:pt idx="1">
                  <c:v>5.2842690825290326</c:v>
                </c:pt>
                <c:pt idx="2">
                  <c:v>4.6468395871139769</c:v>
                </c:pt>
                <c:pt idx="3">
                  <c:v>3.9114100916989223</c:v>
                </c:pt>
                <c:pt idx="4">
                  <c:v>3.0779805962838687</c:v>
                </c:pt>
                <c:pt idx="5">
                  <c:v>2.1465511008688125</c:v>
                </c:pt>
                <c:pt idx="6">
                  <c:v>1.1171216054537538</c:v>
                </c:pt>
                <c:pt idx="7">
                  <c:v>-1.0307889961300276E-2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88384"/>
        <c:axId val="98289920"/>
      </c:lineChart>
      <c:catAx>
        <c:axId val="9828838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98289920"/>
        <c:crosses val="autoZero"/>
        <c:auto val="1"/>
        <c:lblAlgn val="ctr"/>
        <c:lblOffset val="100"/>
        <c:noMultiLvlLbl val="0"/>
      </c:catAx>
      <c:valAx>
        <c:axId val="9828992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9828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5</xdr:row>
      <xdr:rowOff>23812</xdr:rowOff>
    </xdr:from>
    <xdr:to>
      <xdr:col>16</xdr:col>
      <xdr:colOff>581025</xdr:colOff>
      <xdr:row>24</xdr:row>
      <xdr:rowOff>95250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25</xdr:row>
      <xdr:rowOff>176211</xdr:rowOff>
    </xdr:from>
    <xdr:to>
      <xdr:col>16</xdr:col>
      <xdr:colOff>600075</xdr:colOff>
      <xdr:row>48</xdr:row>
      <xdr:rowOff>28574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49</xdr:row>
      <xdr:rowOff>147637</xdr:rowOff>
    </xdr:from>
    <xdr:to>
      <xdr:col>12</xdr:col>
      <xdr:colOff>19050</xdr:colOff>
      <xdr:row>64</xdr:row>
      <xdr:rowOff>33337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B3" sqref="B3"/>
    </sheetView>
  </sheetViews>
  <sheetFormatPr defaultRowHeight="15" x14ac:dyDescent="0.25"/>
  <cols>
    <col min="1" max="1" width="18" customWidth="1"/>
    <col min="3" max="4" width="9.140625" style="2"/>
    <col min="5" max="5" width="7.42578125" customWidth="1"/>
    <col min="8" max="8" width="14" customWidth="1"/>
  </cols>
  <sheetData>
    <row r="1" spans="1:8" x14ac:dyDescent="0.25">
      <c r="B1" t="s">
        <v>14</v>
      </c>
    </row>
    <row r="2" spans="1:8" x14ac:dyDescent="0.25">
      <c r="A2" s="6" t="s">
        <v>0</v>
      </c>
      <c r="B2" s="3">
        <v>20</v>
      </c>
      <c r="C2" s="2" t="s">
        <v>3</v>
      </c>
      <c r="E2" t="s">
        <v>9</v>
      </c>
      <c r="F2">
        <f>2*B2*SIN(RADIANS(B3))/B4</f>
        <v>2.3991234787447882</v>
      </c>
      <c r="G2" s="7" t="s">
        <v>16</v>
      </c>
    </row>
    <row r="3" spans="1:8" x14ac:dyDescent="0.25">
      <c r="A3" s="6" t="s">
        <v>1</v>
      </c>
      <c r="B3" s="3">
        <v>36</v>
      </c>
      <c r="C3" s="2" t="s">
        <v>4</v>
      </c>
      <c r="E3" t="s">
        <v>8</v>
      </c>
      <c r="F3">
        <f>B2^2*SIN(RADIANS(2*B3))/B4</f>
        <v>38.818633318169525</v>
      </c>
      <c r="H3" s="1" t="str">
        <f>IF(AND(F3&gt;=B5,F3&lt;=B5+B6),"ПОПАДАНИЕ",IF(F3&lt;B5,"НЕДОЛЕТ","ПЕРЕЛЕТ"))</f>
        <v>ПЕРЕЛЕТ</v>
      </c>
    </row>
    <row r="4" spans="1:8" x14ac:dyDescent="0.25">
      <c r="A4" s="6" t="s">
        <v>6</v>
      </c>
      <c r="B4" s="3">
        <v>9.8000000000000007</v>
      </c>
      <c r="C4" s="2" t="s">
        <v>7</v>
      </c>
    </row>
    <row r="5" spans="1:8" x14ac:dyDescent="0.25">
      <c r="A5" s="6" t="s">
        <v>10</v>
      </c>
      <c r="B5" s="3">
        <v>30</v>
      </c>
      <c r="C5" s="2" t="s">
        <v>11</v>
      </c>
    </row>
    <row r="6" spans="1:8" x14ac:dyDescent="0.25">
      <c r="A6" s="6" t="s">
        <v>12</v>
      </c>
      <c r="B6" s="3">
        <v>0.5</v>
      </c>
      <c r="C6" s="2" t="s">
        <v>11</v>
      </c>
    </row>
    <row r="7" spans="1:8" x14ac:dyDescent="0.25">
      <c r="A7" s="4" t="s">
        <v>15</v>
      </c>
      <c r="B7" s="4"/>
      <c r="C7" s="5"/>
    </row>
    <row r="8" spans="1:8" x14ac:dyDescent="0.25">
      <c r="B8" t="s">
        <v>2</v>
      </c>
      <c r="C8" s="2" t="s">
        <v>5</v>
      </c>
      <c r="D8" s="2" t="s">
        <v>13</v>
      </c>
    </row>
    <row r="9" spans="1:8" x14ac:dyDescent="0.25">
      <c r="B9">
        <v>0</v>
      </c>
      <c r="C9" s="2">
        <f>$B$2*SIN(RADIANS($B$3))*B9-$B$4*(B9^2)/2</f>
        <v>0</v>
      </c>
      <c r="D9" s="2">
        <v>0</v>
      </c>
    </row>
    <row r="10" spans="1:8" x14ac:dyDescent="0.25">
      <c r="B10">
        <f>B9+0.1</f>
        <v>0.1</v>
      </c>
      <c r="C10" s="2">
        <f t="shared" ref="C10:C34" si="0">$B$2*SIN(RADIANS($B$3))*B10-$B$4*(B10^2)/2</f>
        <v>1.1265705045849466</v>
      </c>
      <c r="D10" s="2">
        <f>$B$2*COS(RADIANS($B$3))*B10</f>
        <v>1.6180339887498949</v>
      </c>
    </row>
    <row r="11" spans="1:8" x14ac:dyDescent="0.25">
      <c r="B11">
        <f t="shared" ref="B11:B34" si="1">B10+0.1</f>
        <v>0.2</v>
      </c>
      <c r="C11" s="2">
        <f t="shared" si="0"/>
        <v>2.1551410091698928</v>
      </c>
      <c r="D11" s="2">
        <f t="shared" ref="D11:D34" si="2">$B$2*COS(RADIANS($B$3))*B11</f>
        <v>3.2360679774997898</v>
      </c>
    </row>
    <row r="12" spans="1:8" x14ac:dyDescent="0.25">
      <c r="B12">
        <f t="shared" si="1"/>
        <v>0.30000000000000004</v>
      </c>
      <c r="C12" s="2">
        <f t="shared" si="0"/>
        <v>3.0857115137548394</v>
      </c>
      <c r="D12" s="2">
        <f t="shared" si="2"/>
        <v>4.8541019662496856</v>
      </c>
    </row>
    <row r="13" spans="1:8" x14ac:dyDescent="0.25">
      <c r="B13">
        <f t="shared" si="1"/>
        <v>0.4</v>
      </c>
      <c r="C13" s="2">
        <f t="shared" si="0"/>
        <v>3.9182820183397857</v>
      </c>
      <c r="D13" s="2">
        <f t="shared" si="2"/>
        <v>6.4721359549995796</v>
      </c>
    </row>
    <row r="14" spans="1:8" x14ac:dyDescent="0.25">
      <c r="B14">
        <f t="shared" si="1"/>
        <v>0.5</v>
      </c>
      <c r="C14" s="2">
        <f t="shared" si="0"/>
        <v>4.6528525229247322</v>
      </c>
      <c r="D14" s="2">
        <f t="shared" si="2"/>
        <v>8.0901699437494745</v>
      </c>
    </row>
    <row r="15" spans="1:8" x14ac:dyDescent="0.25">
      <c r="B15">
        <f t="shared" si="1"/>
        <v>0.6</v>
      </c>
      <c r="C15" s="2">
        <f t="shared" si="0"/>
        <v>5.2894230275096774</v>
      </c>
      <c r="D15" s="2">
        <f t="shared" si="2"/>
        <v>9.7082039324993694</v>
      </c>
    </row>
    <row r="16" spans="1:8" x14ac:dyDescent="0.25">
      <c r="B16">
        <f t="shared" si="1"/>
        <v>0.7</v>
      </c>
      <c r="C16" s="2">
        <f t="shared" si="0"/>
        <v>5.8279935320946237</v>
      </c>
      <c r="D16" s="2">
        <f t="shared" si="2"/>
        <v>11.326237921249264</v>
      </c>
    </row>
    <row r="17" spans="2:4" x14ac:dyDescent="0.25">
      <c r="B17">
        <f t="shared" si="1"/>
        <v>0.79999999999999993</v>
      </c>
      <c r="C17" s="2">
        <f t="shared" si="0"/>
        <v>6.268564036679571</v>
      </c>
      <c r="D17" s="2">
        <f t="shared" si="2"/>
        <v>12.944271909999157</v>
      </c>
    </row>
    <row r="18" spans="2:4" x14ac:dyDescent="0.25">
      <c r="B18">
        <f t="shared" si="1"/>
        <v>0.89999999999999991</v>
      </c>
      <c r="C18" s="2">
        <f t="shared" si="0"/>
        <v>6.6111345412645175</v>
      </c>
      <c r="D18" s="2">
        <f t="shared" si="2"/>
        <v>14.562305898749052</v>
      </c>
    </row>
    <row r="19" spans="2:4" x14ac:dyDescent="0.25">
      <c r="B19">
        <f t="shared" si="1"/>
        <v>0.99999999999999989</v>
      </c>
      <c r="C19" s="2">
        <f t="shared" si="0"/>
        <v>6.8557050458494624</v>
      </c>
      <c r="D19" s="2">
        <f t="shared" si="2"/>
        <v>16.180339887498945</v>
      </c>
    </row>
    <row r="20" spans="2:4" x14ac:dyDescent="0.25">
      <c r="B20">
        <f t="shared" si="1"/>
        <v>1.0999999999999999</v>
      </c>
      <c r="C20" s="2">
        <f t="shared" si="0"/>
        <v>7.0022755504344092</v>
      </c>
      <c r="D20" s="2">
        <f t="shared" si="2"/>
        <v>17.798373876248842</v>
      </c>
    </row>
    <row r="21" spans="2:4" x14ac:dyDescent="0.25">
      <c r="B21">
        <f t="shared" si="1"/>
        <v>1.2</v>
      </c>
      <c r="C21" s="2">
        <f t="shared" si="0"/>
        <v>7.0508460550193552</v>
      </c>
      <c r="D21" s="2">
        <f t="shared" si="2"/>
        <v>19.416407864998739</v>
      </c>
    </row>
    <row r="22" spans="2:4" x14ac:dyDescent="0.25">
      <c r="B22">
        <f t="shared" si="1"/>
        <v>1.3</v>
      </c>
      <c r="C22" s="2">
        <f t="shared" si="0"/>
        <v>7.0014165596043032</v>
      </c>
      <c r="D22" s="2">
        <f t="shared" si="2"/>
        <v>21.034441853748636</v>
      </c>
    </row>
    <row r="23" spans="2:4" x14ac:dyDescent="0.25">
      <c r="B23">
        <f t="shared" si="1"/>
        <v>1.4000000000000001</v>
      </c>
      <c r="C23" s="2">
        <f t="shared" si="0"/>
        <v>6.8539870641892477</v>
      </c>
      <c r="D23" s="2">
        <f t="shared" si="2"/>
        <v>22.652475842498532</v>
      </c>
    </row>
    <row r="24" spans="2:4" x14ac:dyDescent="0.25">
      <c r="B24">
        <f t="shared" si="1"/>
        <v>1.5000000000000002</v>
      </c>
      <c r="C24" s="2">
        <f t="shared" si="0"/>
        <v>6.6085575687741915</v>
      </c>
      <c r="D24" s="2">
        <f t="shared" si="2"/>
        <v>24.270509831248429</v>
      </c>
    </row>
    <row r="25" spans="2:4" x14ac:dyDescent="0.25">
      <c r="B25">
        <f t="shared" si="1"/>
        <v>1.6000000000000003</v>
      </c>
      <c r="C25" s="2">
        <f t="shared" si="0"/>
        <v>6.2651280733591381</v>
      </c>
      <c r="D25" s="2">
        <f t="shared" si="2"/>
        <v>25.888543819998322</v>
      </c>
    </row>
    <row r="26" spans="2:4" x14ac:dyDescent="0.25">
      <c r="B26">
        <f t="shared" si="1"/>
        <v>1.7000000000000004</v>
      </c>
      <c r="C26" s="2">
        <f t="shared" si="0"/>
        <v>5.8236985779440857</v>
      </c>
      <c r="D26" s="2">
        <f t="shared" si="2"/>
        <v>27.506577808748219</v>
      </c>
    </row>
    <row r="27" spans="2:4" x14ac:dyDescent="0.25">
      <c r="B27">
        <f t="shared" si="1"/>
        <v>1.8000000000000005</v>
      </c>
      <c r="C27" s="2">
        <f t="shared" si="0"/>
        <v>5.2842690825290326</v>
      </c>
      <c r="D27" s="2">
        <f t="shared" si="2"/>
        <v>29.124611797498115</v>
      </c>
    </row>
    <row r="28" spans="2:4" x14ac:dyDescent="0.25">
      <c r="B28">
        <f t="shared" si="1"/>
        <v>1.9000000000000006</v>
      </c>
      <c r="C28" s="2">
        <f t="shared" si="0"/>
        <v>4.6468395871139769</v>
      </c>
      <c r="D28" s="2">
        <f t="shared" si="2"/>
        <v>30.742645786248012</v>
      </c>
    </row>
    <row r="29" spans="2:4" x14ac:dyDescent="0.25">
      <c r="B29">
        <f t="shared" si="1"/>
        <v>2.0000000000000004</v>
      </c>
      <c r="C29" s="2">
        <f t="shared" si="0"/>
        <v>3.9114100916989223</v>
      </c>
      <c r="D29" s="2">
        <f t="shared" si="2"/>
        <v>32.360679774997905</v>
      </c>
    </row>
    <row r="30" spans="2:4" x14ac:dyDescent="0.25">
      <c r="B30">
        <f t="shared" si="1"/>
        <v>2.1000000000000005</v>
      </c>
      <c r="C30" s="2">
        <f t="shared" si="0"/>
        <v>3.0779805962838687</v>
      </c>
      <c r="D30" s="2">
        <f t="shared" si="2"/>
        <v>33.978713763747798</v>
      </c>
    </row>
    <row r="31" spans="2:4" x14ac:dyDescent="0.25">
      <c r="B31">
        <f t="shared" si="1"/>
        <v>2.2000000000000006</v>
      </c>
      <c r="C31" s="2">
        <f t="shared" si="0"/>
        <v>2.1465511008688125</v>
      </c>
      <c r="D31" s="2">
        <f t="shared" si="2"/>
        <v>35.596747752497699</v>
      </c>
    </row>
    <row r="32" spans="2:4" x14ac:dyDescent="0.25">
      <c r="B32">
        <f t="shared" si="1"/>
        <v>2.3000000000000007</v>
      </c>
      <c r="C32" s="2">
        <f t="shared" si="0"/>
        <v>1.1171216054537538</v>
      </c>
      <c r="D32" s="2">
        <f t="shared" si="2"/>
        <v>37.214781741247592</v>
      </c>
    </row>
    <row r="33" spans="2:4" x14ac:dyDescent="0.25">
      <c r="B33">
        <f t="shared" si="1"/>
        <v>2.4000000000000008</v>
      </c>
      <c r="C33" s="2">
        <f t="shared" si="0"/>
        <v>-1.0307889961300276E-2</v>
      </c>
      <c r="D33" s="2">
        <f t="shared" si="2"/>
        <v>38.832815729997492</v>
      </c>
    </row>
    <row r="34" spans="2:4" x14ac:dyDescent="0.25">
      <c r="B34">
        <f t="shared" si="1"/>
        <v>2.5000000000000009</v>
      </c>
      <c r="C34" s="2">
        <f t="shared" si="0"/>
        <v>-1.2357373853763569</v>
      </c>
      <c r="D34" s="2">
        <f t="shared" si="2"/>
        <v>40.450849718747385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Zhukova</dc:creator>
  <cp:lastModifiedBy>Екатерина Изосимовна Жукова</cp:lastModifiedBy>
  <dcterms:created xsi:type="dcterms:W3CDTF">2011-10-09T04:02:48Z</dcterms:created>
  <dcterms:modified xsi:type="dcterms:W3CDTF">2015-10-27T09:25:08Z</dcterms:modified>
</cp:coreProperties>
</file>